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905" activeTab="1"/>
  </bookViews>
  <sheets>
    <sheet name="收支总表" sheetId="1" r:id="rId1"/>
    <sheet name="财政拨款预算支出表" sheetId="2" r:id="rId2"/>
    <sheet name="收支决算总表" sheetId="3" r:id="rId3"/>
    <sheet name="财政拨款支出决算表" sheetId="4" r:id="rId4"/>
  </sheets>
  <definedNames/>
  <calcPr fullCalcOnLoad="1" iterate="1" iterateCount="100" iterateDelta="0.001"/>
</workbook>
</file>

<file path=xl/sharedStrings.xml><?xml version="1.0" encoding="utf-8"?>
<sst xmlns="http://schemas.openxmlformats.org/spreadsheetml/2006/main" count="142" uniqueCount="122">
  <si>
    <t xml:space="preserve">    2080502</t>
  </si>
  <si>
    <t>合计</t>
  </si>
  <si>
    <t>二、外交</t>
  </si>
  <si>
    <t>208</t>
  </si>
  <si>
    <t xml:space="preserve">  21005</t>
  </si>
  <si>
    <t xml:space="preserve">    2100502</t>
  </si>
  <si>
    <t>五、教育</t>
  </si>
  <si>
    <t>三、国防</t>
  </si>
  <si>
    <t>八、社会保障和就业</t>
  </si>
  <si>
    <t>支　出  总　计</t>
  </si>
  <si>
    <t>221</t>
  </si>
  <si>
    <t>三、其他收入</t>
  </si>
  <si>
    <t>210</t>
  </si>
  <si>
    <t>一、一般公共服务</t>
  </si>
  <si>
    <t>预算数</t>
  </si>
  <si>
    <t xml:space="preserve">  22102</t>
  </si>
  <si>
    <t>单位：万元</t>
  </si>
  <si>
    <t>六、科学技术</t>
  </si>
  <si>
    <t xml:space="preserve">    2050205</t>
  </si>
  <si>
    <t xml:space="preserve">     经营收入</t>
  </si>
  <si>
    <t xml:space="preserve">     事业收入</t>
  </si>
  <si>
    <t xml:space="preserve">  20502</t>
  </si>
  <si>
    <t xml:space="preserve">     其他</t>
  </si>
  <si>
    <t>四、公共安全</t>
  </si>
  <si>
    <t xml:space="preserve">    2210201</t>
  </si>
  <si>
    <t>二、纳入专户管理的政府非税收入</t>
  </si>
  <si>
    <t xml:space="preserve">     附属单位上缴收入</t>
  </si>
  <si>
    <t>四、上年结余</t>
  </si>
  <si>
    <t>七、文化体育与传媒</t>
  </si>
  <si>
    <t xml:space="preserve">  20805</t>
  </si>
  <si>
    <t xml:space="preserve">     上级补助收入</t>
  </si>
  <si>
    <t xml:space="preserve">    2210202</t>
  </si>
  <si>
    <t>205</t>
  </si>
  <si>
    <t>收   入   总   计</t>
  </si>
  <si>
    <t>科目编码</t>
  </si>
  <si>
    <t>一、财政拨款收入</t>
  </si>
  <si>
    <t>收入项目</t>
  </si>
  <si>
    <t>收            入</t>
  </si>
  <si>
    <t>支            出</t>
  </si>
  <si>
    <t>预算数</t>
  </si>
  <si>
    <t>支出项目</t>
  </si>
  <si>
    <t>……</t>
  </si>
  <si>
    <t>基本支出</t>
  </si>
  <si>
    <t>项目支出</t>
  </si>
  <si>
    <t>备注</t>
  </si>
  <si>
    <t xml:space="preserve">    2050305</t>
  </si>
  <si>
    <t xml:space="preserve">    2050403</t>
  </si>
  <si>
    <t>教育</t>
  </si>
  <si>
    <t>社会保障和就业</t>
  </si>
  <si>
    <t xml:space="preserve">  行政事业单位离退休</t>
  </si>
  <si>
    <t>医疗卫生</t>
  </si>
  <si>
    <t xml:space="preserve">  医疗保障</t>
  </si>
  <si>
    <t>住房保障支出</t>
  </si>
  <si>
    <t xml:space="preserve">  住房改革支出</t>
  </si>
  <si>
    <t xml:space="preserve">  普通教育</t>
  </si>
  <si>
    <t xml:space="preserve">    高等教育</t>
  </si>
  <si>
    <t xml:space="preserve">    高等职业教育</t>
  </si>
  <si>
    <t xml:space="preserve">    成人高等教育</t>
  </si>
  <si>
    <t xml:space="preserve">    事业单位离退休</t>
  </si>
  <si>
    <t xml:space="preserve">    事业单位医疗</t>
  </si>
  <si>
    <t xml:space="preserve">    住房公积金</t>
  </si>
  <si>
    <t xml:space="preserve">    提租补贴</t>
  </si>
  <si>
    <t>收入</t>
  </si>
  <si>
    <t/>
  </si>
  <si>
    <t>支出</t>
  </si>
  <si>
    <t>决算数</t>
  </si>
  <si>
    <t>支出项目</t>
  </si>
  <si>
    <t>一、财政拨款</t>
  </si>
  <si>
    <t>二、事业收入</t>
  </si>
  <si>
    <t>三、事业单位经营收入</t>
  </si>
  <si>
    <t>四、其他收入</t>
  </si>
  <si>
    <t>本年收入合计</t>
  </si>
  <si>
    <t>本年支出合计</t>
  </si>
  <si>
    <t>上年结转和结余</t>
  </si>
  <si>
    <t>年末结转和结余</t>
  </si>
  <si>
    <t>用事业基金弥补收支差额</t>
  </si>
  <si>
    <t>事业单位结余分配</t>
  </si>
  <si>
    <t>收入总计</t>
  </si>
  <si>
    <t>支出总计</t>
  </si>
  <si>
    <t>单位：万元</t>
  </si>
  <si>
    <t>单位：万元</t>
  </si>
  <si>
    <t>科目编码</t>
  </si>
  <si>
    <t>科目</t>
  </si>
  <si>
    <t>合计</t>
  </si>
  <si>
    <t>基本支出</t>
  </si>
  <si>
    <t>项目支出</t>
  </si>
  <si>
    <t>备注</t>
  </si>
  <si>
    <t>20501</t>
  </si>
  <si>
    <t>教育管理事务</t>
  </si>
  <si>
    <t>附件1</t>
  </si>
  <si>
    <t>附件4</t>
  </si>
  <si>
    <t>附件3</t>
  </si>
  <si>
    <t>附件2</t>
  </si>
  <si>
    <t>科目</t>
  </si>
  <si>
    <t>合计</t>
  </si>
  <si>
    <t>注：1.本表中的财政拨款支出包括当年从省级财政取得的财政拨款发生的支出和使用以前年度财政拨款结余资金发生的支出。
    2.本表按照政府收支分类科目列示到款级科目。其中：教育、医疗卫生、社会保障和就业、农林水事务、住房保障5类支出细化到项级。</t>
  </si>
  <si>
    <t>注：本表按照政府收支分类科目列示到款级科目。其中：教育、医疗卫生、社会保障和就业、农林水事务、住房保障5类支出细化到项级。</t>
  </si>
  <si>
    <t>十、医疗卫生</t>
  </si>
  <si>
    <t>二十、住房保障支出</t>
  </si>
  <si>
    <t>2013年年初预算</t>
  </si>
  <si>
    <t>九、医疗卫生</t>
  </si>
  <si>
    <t>二十、住房保障支出</t>
  </si>
  <si>
    <t xml:space="preserve">  一般行政管理事务</t>
  </si>
  <si>
    <t>普通教育</t>
  </si>
  <si>
    <t xml:space="preserve">  高等教育</t>
  </si>
  <si>
    <t xml:space="preserve">  其他普通教育支出</t>
  </si>
  <si>
    <t>科学技术</t>
  </si>
  <si>
    <t>基础研究</t>
  </si>
  <si>
    <t xml:space="preserve">  自然科学基金</t>
  </si>
  <si>
    <t>技术研究与开发</t>
  </si>
  <si>
    <t xml:space="preserve">  应用技术研究与开发</t>
  </si>
  <si>
    <t>行政事业单位离退休</t>
  </si>
  <si>
    <t xml:space="preserve">  事业单位离退休</t>
  </si>
  <si>
    <t>医疗保障</t>
  </si>
  <si>
    <t xml:space="preserve">  事业单位医疗</t>
  </si>
  <si>
    <t>住房改革支出</t>
  </si>
  <si>
    <t xml:space="preserve">  住房公积金</t>
  </si>
  <si>
    <t xml:space="preserve">  提租补贴</t>
  </si>
  <si>
    <t>滁州学院2012年度收支决算总表</t>
  </si>
  <si>
    <t>滁州学院2012年度财政拨款支出决算表</t>
  </si>
  <si>
    <t>滁州学院2013年度收支预算总表</t>
  </si>
  <si>
    <t>滁州学院2013年度财政拨款支出预算表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</si>
</sst>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
    <numFmt numFmtId="189" formatCode="* #,##0.00;* \-#,##0.00;* &quot;&quot;??;@"/>
    <numFmt numFmtId="190" formatCode=";;"/>
    <numFmt numFmtId="191" formatCode="#,##0.0_ "/>
    <numFmt numFmtId="192" formatCode="#,##0.0000"/>
    <numFmt numFmtId="193" formatCode="0000"/>
    <numFmt numFmtId="194" formatCode="0.00_);[Red]\(0.00\)"/>
    <numFmt numFmtId="195" formatCode="#,##0.00_);[Red]\(#,##0.00\)"/>
  </numFmts>
  <fonts count="13">
    <font>
      <sz val="9"/>
      <name val="宋体"/>
      <family val="0"/>
    </font>
    <font>
      <b/>
      <sz val="10"/>
      <name val="Arial"/>
      <family val="2"/>
    </font>
    <font>
      <i/>
      <sz val="10"/>
      <name val="Arial"/>
      <family val="2"/>
    </font>
    <font>
      <b/>
      <i/>
      <sz val="10"/>
      <name val="Arial"/>
      <family val="2"/>
    </font>
    <font>
      <sz val="10"/>
      <name val="宋体"/>
      <family val="0"/>
    </font>
    <font>
      <sz val="10"/>
      <name val="黑体"/>
      <family val="3"/>
    </font>
    <font>
      <sz val="9"/>
      <name val="黑体"/>
      <family val="3"/>
    </font>
    <font>
      <sz val="12"/>
      <color indexed="8"/>
      <name val="宋体"/>
      <family val="0"/>
    </font>
    <font>
      <sz val="10"/>
      <color indexed="8"/>
      <name val="宋体"/>
      <family val="0"/>
    </font>
    <font>
      <sz val="10"/>
      <color indexed="8"/>
      <name val="黑体"/>
      <family val="3"/>
    </font>
    <font>
      <sz val="10"/>
      <color indexed="8"/>
      <name val="Arial"/>
      <family val="2"/>
    </font>
    <font>
      <b/>
      <sz val="20"/>
      <color indexed="8"/>
      <name val="宋体"/>
      <family val="0"/>
    </font>
    <font>
      <b/>
      <sz val="20"/>
      <name val="宋体"/>
      <family val="0"/>
    </font>
  </fonts>
  <fills count="2">
    <fill>
      <patternFill/>
    </fill>
    <fill>
      <patternFill patternType="gray125"/>
    </fill>
  </fills>
  <borders count="9">
    <border>
      <left/>
      <right/>
      <top/>
      <bottom/>
      <diagonal/>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cellStyleXfs>
  <cellXfs count="120">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188" fontId="4" fillId="0" borderId="1" xfId="0" applyNumberFormat="1" applyFont="1" applyFill="1" applyBorder="1" applyAlignment="1" applyProtection="1">
      <alignment vertical="center"/>
      <protection/>
    </xf>
    <xf numFmtId="188" fontId="4" fillId="0" borderId="2" xfId="0" applyNumberFormat="1" applyFont="1" applyFill="1" applyBorder="1" applyAlignment="1">
      <alignment vertical="center"/>
    </xf>
    <xf numFmtId="188" fontId="4" fillId="0" borderId="1" xfId="0" applyNumberFormat="1" applyFont="1" applyFill="1" applyBorder="1" applyAlignment="1">
      <alignment horizontal="left" vertical="center"/>
    </xf>
    <xf numFmtId="188" fontId="4" fillId="0" borderId="1" xfId="0" applyNumberFormat="1" applyFont="1" applyFill="1" applyBorder="1" applyAlignment="1" applyProtection="1">
      <alignment horizontal="left" vertical="center"/>
      <protection/>
    </xf>
    <xf numFmtId="188" fontId="4" fillId="0" borderId="3" xfId="0" applyNumberFormat="1" applyFont="1" applyFill="1" applyBorder="1" applyAlignment="1" applyProtection="1">
      <alignment horizontal="right" vertical="center"/>
      <protection/>
    </xf>
    <xf numFmtId="188" fontId="4" fillId="0" borderId="1" xfId="0" applyNumberFormat="1" applyFont="1" applyFill="1" applyBorder="1" applyAlignment="1">
      <alignment vertical="center"/>
    </xf>
    <xf numFmtId="188" fontId="4" fillId="0" borderId="4" xfId="0" applyNumberFormat="1" applyFont="1" applyFill="1" applyBorder="1" applyAlignment="1" applyProtection="1">
      <alignment horizontal="right" vertical="center"/>
      <protection/>
    </xf>
    <xf numFmtId="188" fontId="4" fillId="0" borderId="5" xfId="0" applyNumberFormat="1" applyFont="1" applyFill="1" applyBorder="1" applyAlignment="1">
      <alignment vertical="center"/>
    </xf>
    <xf numFmtId="0" fontId="4" fillId="0" borderId="0" xfId="0" applyFont="1" applyFill="1" applyAlignment="1">
      <alignment horizontal="left" vertical="center"/>
    </xf>
    <xf numFmtId="191"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protection/>
    </xf>
    <xf numFmtId="188" fontId="4" fillId="0" borderId="5" xfId="0" applyNumberFormat="1" applyFont="1" applyFill="1" applyBorder="1" applyAlignment="1" applyProtection="1">
      <alignment horizontal="right" vertical="center"/>
      <protection/>
    </xf>
    <xf numFmtId="188" fontId="4" fillId="0" borderId="6" xfId="0" applyNumberFormat="1" applyFont="1" applyFill="1" applyBorder="1" applyAlignment="1" applyProtection="1">
      <alignment horizontal="right" vertical="center"/>
      <protection/>
    </xf>
    <xf numFmtId="188" fontId="4" fillId="0" borderId="3" xfId="0" applyNumberFormat="1" applyFont="1" applyFill="1" applyBorder="1" applyAlignment="1" applyProtection="1">
      <alignment horizontal="right" vertical="center"/>
      <protection/>
    </xf>
    <xf numFmtId="49" fontId="4" fillId="0" borderId="5" xfId="0" applyNumberFormat="1" applyFont="1" applyFill="1" applyBorder="1" applyAlignment="1" applyProtection="1">
      <alignment horizontal="left" vertical="center" wrapText="1"/>
      <protection/>
    </xf>
    <xf numFmtId="190" fontId="4"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center" vertical="center"/>
      <protection/>
    </xf>
    <xf numFmtId="0" fontId="5" fillId="0" borderId="0" xfId="0" applyFont="1" applyFill="1" applyBorder="1" applyAlignment="1">
      <alignment vertical="center"/>
    </xf>
    <xf numFmtId="0" fontId="5" fillId="0" borderId="6" xfId="0" applyNumberFormat="1" applyFont="1" applyFill="1" applyBorder="1" applyAlignment="1" applyProtection="1">
      <alignment horizontal="center" vertical="center"/>
      <protection/>
    </xf>
    <xf numFmtId="0" fontId="5" fillId="0" borderId="0" xfId="0" applyFont="1" applyFill="1" applyAlignment="1">
      <alignment vertical="center"/>
    </xf>
    <xf numFmtId="188" fontId="5" fillId="0" borderId="1" xfId="0" applyNumberFormat="1" applyFont="1" applyFill="1" applyBorder="1" applyAlignment="1" applyProtection="1">
      <alignment horizontal="center" vertical="center"/>
      <protection/>
    </xf>
    <xf numFmtId="188" fontId="5" fillId="0" borderId="5" xfId="0" applyNumberFormat="1" applyFont="1" applyFill="1" applyBorder="1" applyAlignment="1" applyProtection="1">
      <alignment horizontal="right" vertical="center"/>
      <protection/>
    </xf>
    <xf numFmtId="188" fontId="5" fillId="0" borderId="2" xfId="0" applyNumberFormat="1" applyFont="1" applyFill="1" applyBorder="1" applyAlignment="1" applyProtection="1">
      <alignment horizontal="center" vertical="center"/>
      <protection/>
    </xf>
    <xf numFmtId="0" fontId="9" fillId="0" borderId="5" xfId="0" applyFont="1" applyFill="1" applyBorder="1" applyAlignment="1">
      <alignment horizontal="center"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9"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left" vertical="center"/>
    </xf>
    <xf numFmtId="4" fontId="8" fillId="0" borderId="5" xfId="0" applyFont="1" applyFill="1" applyBorder="1" applyAlignment="1">
      <alignment horizontal="righ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5" xfId="0"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vertical="center" shrinkToFit="1"/>
    </xf>
    <xf numFmtId="0" fontId="8" fillId="0" borderId="5" xfId="0" applyFont="1" applyFill="1" applyBorder="1" applyAlignment="1">
      <alignment vertical="center" shrinkToFit="1"/>
    </xf>
    <xf numFmtId="0" fontId="4" fillId="0" borderId="0" xfId="0" applyFont="1" applyFill="1" applyBorder="1" applyAlignment="1">
      <alignment horizontal="right" vertical="center"/>
    </xf>
    <xf numFmtId="0" fontId="8" fillId="0" borderId="5" xfId="0" applyFont="1" applyFill="1" applyBorder="1" applyAlignment="1">
      <alignment horizontal="left" vertical="center" shrinkToFit="1"/>
    </xf>
    <xf numFmtId="4" fontId="8" fillId="0" borderId="5" xfId="0" applyFont="1" applyFill="1" applyBorder="1" applyAlignment="1">
      <alignment horizontal="right" vertical="center" shrinkToFit="1"/>
    </xf>
    <xf numFmtId="0" fontId="8" fillId="0" borderId="5" xfId="0" applyFont="1" applyFill="1" applyBorder="1" applyAlignment="1">
      <alignment horizontal="right" vertical="center" shrinkToFit="1"/>
    </xf>
    <xf numFmtId="0" fontId="8"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9" fillId="0" borderId="5" xfId="0" applyFont="1" applyFill="1" applyBorder="1" applyAlignment="1">
      <alignment horizontal="center" vertical="center" wrapText="1" shrinkToFit="1"/>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6" fillId="0" borderId="0" xfId="0" applyFont="1" applyAlignment="1">
      <alignment vertical="center"/>
    </xf>
    <xf numFmtId="0" fontId="0" fillId="0" borderId="0" xfId="0" applyFill="1" applyAlignment="1">
      <alignment vertical="center"/>
    </xf>
    <xf numFmtId="0" fontId="4" fillId="0" borderId="0" xfId="0" applyFont="1" applyAlignment="1">
      <alignment vertical="center"/>
    </xf>
    <xf numFmtId="0" fontId="0" fillId="0" borderId="0" xfId="0" applyFill="1" applyAlignment="1">
      <alignment vertical="center"/>
    </xf>
    <xf numFmtId="0" fontId="9" fillId="0" borderId="0" xfId="0" applyFont="1" applyFill="1" applyAlignment="1">
      <alignment vertical="center"/>
    </xf>
    <xf numFmtId="0" fontId="7" fillId="0" borderId="0" xfId="0" applyFill="1" applyAlignment="1">
      <alignment vertical="center"/>
    </xf>
    <xf numFmtId="0" fontId="7" fillId="0" borderId="0" xfId="0" applyFill="1" applyAlignment="1">
      <alignment horizontal="center" vertical="center"/>
    </xf>
    <xf numFmtId="0" fontId="5" fillId="0" borderId="5" xfId="0" applyNumberFormat="1" applyFont="1" applyFill="1" applyBorder="1" applyAlignment="1" applyProtection="1">
      <alignment horizontal="centerContinuous" vertical="center"/>
      <protection/>
    </xf>
    <xf numFmtId="0" fontId="5" fillId="0" borderId="5" xfId="0" applyNumberFormat="1" applyFont="1" applyFill="1" applyBorder="1" applyAlignment="1" applyProtection="1">
      <alignment horizontal="centerContinuous" vertical="center" wrapText="1"/>
      <protection/>
    </xf>
    <xf numFmtId="0" fontId="8" fillId="0" borderId="7" xfId="0" applyFont="1" applyFill="1" applyBorder="1" applyAlignment="1">
      <alignment horizontal="left" vertical="center" shrinkToFit="1"/>
    </xf>
    <xf numFmtId="4" fontId="8" fillId="0" borderId="7" xfId="0" applyFont="1" applyFill="1" applyBorder="1" applyAlignment="1">
      <alignment horizontal="right" vertical="center" shrinkToFit="1"/>
    </xf>
    <xf numFmtId="0" fontId="8" fillId="0" borderId="7" xfId="0" applyFont="1" applyFill="1" applyBorder="1" applyAlignment="1">
      <alignment horizontal="right" vertical="center" shrinkToFit="1"/>
    </xf>
    <xf numFmtId="0" fontId="0" fillId="0" borderId="0" xfId="0" applyFont="1" applyFill="1" applyAlignment="1">
      <alignment vertical="center"/>
    </xf>
    <xf numFmtId="0" fontId="9" fillId="0" borderId="5" xfId="0" applyFont="1" applyFill="1" applyBorder="1" applyAlignment="1">
      <alignment horizontal="left" vertical="center" shrinkToFit="1"/>
    </xf>
    <xf numFmtId="0" fontId="9" fillId="0" borderId="5" xfId="0" applyFont="1" applyFill="1" applyBorder="1" applyAlignment="1">
      <alignment horizontal="right" vertical="center" shrinkToFit="1"/>
    </xf>
    <xf numFmtId="188" fontId="5" fillId="0" borderId="1" xfId="0" applyNumberFormat="1" applyFont="1" applyFill="1" applyBorder="1" applyAlignment="1" applyProtection="1">
      <alignment horizontal="left" vertical="center"/>
      <protection/>
    </xf>
    <xf numFmtId="0" fontId="0" fillId="0" borderId="0" xfId="0" applyFont="1" applyAlignment="1">
      <alignment vertical="center"/>
    </xf>
    <xf numFmtId="4" fontId="8" fillId="0" borderId="5" xfId="0" applyNumberFormat="1" applyFont="1" applyFill="1" applyBorder="1" applyAlignment="1">
      <alignment horizontal="right" vertical="center" shrinkToFit="1"/>
    </xf>
    <xf numFmtId="4" fontId="9" fillId="0" borderId="5" xfId="0" applyNumberFormat="1" applyFont="1" applyFill="1" applyBorder="1" applyAlignment="1">
      <alignment vertical="center" shrinkToFit="1"/>
    </xf>
    <xf numFmtId="4" fontId="8" fillId="0" borderId="5" xfId="0" applyNumberFormat="1" applyFont="1" applyFill="1" applyBorder="1" applyAlignment="1">
      <alignment horizontal="right" vertical="center" shrinkToFit="1"/>
    </xf>
    <xf numFmtId="195" fontId="8" fillId="0" borderId="5" xfId="0" applyNumberFormat="1" applyFont="1" applyFill="1" applyBorder="1" applyAlignment="1">
      <alignment horizontal="right" vertical="center" shrinkToFit="1"/>
    </xf>
    <xf numFmtId="195" fontId="9" fillId="0" borderId="5" xfId="0" applyNumberFormat="1" applyFont="1" applyFill="1" applyBorder="1" applyAlignment="1">
      <alignment horizontal="right" vertical="center" shrinkToFit="1"/>
    </xf>
    <xf numFmtId="0" fontId="5" fillId="0" borderId="5"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wrapText="1"/>
      <protection/>
    </xf>
    <xf numFmtId="0" fontId="12" fillId="0" borderId="0" xfId="0" applyNumberFormat="1" applyFont="1" applyFill="1" applyAlignment="1" applyProtection="1">
      <alignment horizontal="center" vertical="center"/>
      <protection/>
    </xf>
    <xf numFmtId="0" fontId="11" fillId="0" borderId="0" xfId="0" applyFont="1" applyFill="1" applyAlignment="1">
      <alignment horizontal="center" vertical="center"/>
    </xf>
    <xf numFmtId="0" fontId="9" fillId="0" borderId="5" xfId="0" applyFont="1" applyFill="1" applyBorder="1" applyAlignment="1">
      <alignment horizontal="center" vertical="center" shrinkToFit="1"/>
    </xf>
    <xf numFmtId="0" fontId="8" fillId="0" borderId="0"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R28"/>
  <sheetViews>
    <sheetView showGridLines="0" showZeros="0" workbookViewId="0" topLeftCell="A1">
      <selection activeCell="H18" sqref="H18"/>
    </sheetView>
  </sheetViews>
  <sheetFormatPr defaultColWidth="9.16015625" defaultRowHeight="12.75" customHeight="1"/>
  <cols>
    <col min="1" max="1" width="45.83203125" style="86" customWidth="1"/>
    <col min="2" max="2" width="30.83203125" style="86" customWidth="1"/>
    <col min="3" max="3" width="45.83203125" style="86" customWidth="1"/>
    <col min="4" max="4" width="30.83203125" style="86" customWidth="1"/>
    <col min="5" max="160" width="6.66015625" style="86" customWidth="1"/>
    <col min="161" max="16384" width="6.83203125" style="86" customWidth="1"/>
  </cols>
  <sheetData>
    <row r="1" s="91" customFormat="1" ht="19.5" customHeight="1">
      <c r="A1" s="91" t="s">
        <v>89</v>
      </c>
    </row>
    <row r="2" spans="1:252" s="87" customFormat="1" ht="30" customHeight="1">
      <c r="A2" s="114" t="s">
        <v>120</v>
      </c>
      <c r="B2" s="114"/>
      <c r="C2" s="114"/>
      <c r="D2" s="11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s="87" customFormat="1" ht="18.75" customHeight="1">
      <c r="A3" s="88"/>
      <c r="B3" s="2"/>
      <c r="C3" s="1"/>
      <c r="D3" s="77" t="s">
        <v>80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spans="1:252" s="89" customFormat="1" ht="19.5" customHeight="1">
      <c r="A4" s="112" t="s">
        <v>37</v>
      </c>
      <c r="B4" s="113"/>
      <c r="C4" s="111" t="s">
        <v>38</v>
      </c>
      <c r="D4" s="11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row>
    <row r="5" spans="1:252" s="89" customFormat="1" ht="19.5" customHeight="1">
      <c r="A5" s="20" t="s">
        <v>36</v>
      </c>
      <c r="B5" s="22" t="s">
        <v>39</v>
      </c>
      <c r="C5" s="20" t="s">
        <v>40</v>
      </c>
      <c r="D5" s="22" t="s">
        <v>14</v>
      </c>
      <c r="E5" s="23"/>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row>
    <row r="6" spans="1:252" s="87" customFormat="1" ht="19.5" customHeight="1">
      <c r="A6" s="4" t="s">
        <v>35</v>
      </c>
      <c r="B6" s="15">
        <v>5646.9</v>
      </c>
      <c r="C6" s="5" t="s">
        <v>13</v>
      </c>
      <c r="D6" s="16">
        <v>0</v>
      </c>
      <c r="E6" s="3"/>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s="87" customFormat="1" ht="19.5" customHeight="1">
      <c r="A7" s="6"/>
      <c r="B7" s="17"/>
      <c r="C7" s="5" t="s">
        <v>2</v>
      </c>
      <c r="D7" s="16"/>
      <c r="E7" s="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1:252" s="87" customFormat="1" ht="19.5" customHeight="1">
      <c r="A8" s="4" t="s">
        <v>25</v>
      </c>
      <c r="B8" s="15">
        <v>7282.3</v>
      </c>
      <c r="C8" s="5" t="s">
        <v>7</v>
      </c>
      <c r="D8" s="16"/>
      <c r="E8" s="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252" s="87" customFormat="1" ht="19.5" customHeight="1">
      <c r="A9" s="9"/>
      <c r="B9" s="8"/>
      <c r="C9" s="5" t="s">
        <v>23</v>
      </c>
      <c r="D9" s="16"/>
      <c r="E9" s="3"/>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1:252" s="87" customFormat="1" ht="19.5" customHeight="1">
      <c r="A10" s="9" t="s">
        <v>11</v>
      </c>
      <c r="B10" s="15">
        <f>SUM(B11:B15)</f>
        <v>270</v>
      </c>
      <c r="C10" s="5" t="s">
        <v>6</v>
      </c>
      <c r="D10" s="16">
        <v>11853.3</v>
      </c>
      <c r="E10" s="3"/>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s="87" customFormat="1" ht="19.5" customHeight="1">
      <c r="A11" s="4" t="s">
        <v>20</v>
      </c>
      <c r="B11" s="17">
        <v>250</v>
      </c>
      <c r="C11" s="5" t="s">
        <v>17</v>
      </c>
      <c r="D11" s="16"/>
      <c r="E11" s="3"/>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s="87" customFormat="1" ht="19.5" customHeight="1">
      <c r="A12" s="4" t="s">
        <v>19</v>
      </c>
      <c r="B12" s="15">
        <v>0</v>
      </c>
      <c r="C12" s="5" t="s">
        <v>28</v>
      </c>
      <c r="D12" s="16"/>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s="87" customFormat="1" ht="19.5" customHeight="1">
      <c r="A13" s="4" t="s">
        <v>30</v>
      </c>
      <c r="B13" s="17">
        <v>0</v>
      </c>
      <c r="C13" s="5" t="s">
        <v>8</v>
      </c>
      <c r="D13" s="16">
        <v>664.8</v>
      </c>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s="87" customFormat="1" ht="19.5" customHeight="1">
      <c r="A14" s="4" t="s">
        <v>26</v>
      </c>
      <c r="B14" s="16">
        <v>0</v>
      </c>
      <c r="C14" s="7" t="s">
        <v>41</v>
      </c>
      <c r="D14" s="16"/>
      <c r="E14" s="3"/>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s="87" customFormat="1" ht="19.5" customHeight="1">
      <c r="A15" s="4" t="s">
        <v>22</v>
      </c>
      <c r="B15" s="15">
        <v>20</v>
      </c>
      <c r="C15" s="7" t="s">
        <v>97</v>
      </c>
      <c r="D15" s="16">
        <v>287.7</v>
      </c>
      <c r="E15" s="3"/>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87" customFormat="1" ht="19.5" customHeight="1">
      <c r="A16" s="11"/>
      <c r="B16" s="8"/>
      <c r="C16" s="7" t="s">
        <v>98</v>
      </c>
      <c r="D16" s="16">
        <v>393.4</v>
      </c>
      <c r="E16" s="3"/>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252" s="87" customFormat="1" ht="19.5" customHeight="1">
      <c r="A17" s="4" t="s">
        <v>27</v>
      </c>
      <c r="B17" s="15">
        <v>0</v>
      </c>
      <c r="C17" s="9"/>
      <c r="D17" s="16"/>
      <c r="E17" s="3"/>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252" s="87" customFormat="1" ht="19.5" customHeight="1">
      <c r="A18" s="11"/>
      <c r="B18" s="10"/>
      <c r="C18" s="9"/>
      <c r="D18" s="16"/>
      <c r="E18" s="3"/>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row>
    <row r="19" spans="1:252" s="89" customFormat="1" ht="19.5" customHeight="1">
      <c r="A19" s="24" t="s">
        <v>33</v>
      </c>
      <c r="B19" s="25">
        <f>SUM(B6,B8,B10)</f>
        <v>13199.2</v>
      </c>
      <c r="C19" s="26" t="s">
        <v>9</v>
      </c>
      <c r="D19" s="25">
        <f>SUM(D6:D16)</f>
        <v>13199.199999999999</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row>
    <row r="20" spans="1:252" s="87" customFormat="1" ht="16.5" customHeight="1">
      <c r="A20" s="3"/>
      <c r="B20" s="12"/>
      <c r="C20" s="3"/>
      <c r="D20" s="12"/>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row>
    <row r="21" spans="1:252" s="87" customFormat="1" ht="16.5" customHeight="1">
      <c r="A21" s="105"/>
      <c r="D21" s="9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3:252" s="87" customFormat="1" ht="16.5" customHeight="1">
      <c r="C22" s="90"/>
      <c r="D22" s="90"/>
      <c r="E22" s="3"/>
      <c r="F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row>
    <row r="23" spans="3:252" s="87" customFormat="1" ht="16.5" customHeight="1">
      <c r="C23" s="90"/>
      <c r="D23" s="90"/>
      <c r="E23" s="3"/>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1:252" s="91" customFormat="1" ht="18.75" customHeight="1">
      <c r="A24" s="86"/>
      <c r="B24" s="86"/>
      <c r="C24" s="86"/>
      <c r="D24" s="86"/>
      <c r="E24" s="3"/>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252" s="87" customFormat="1" ht="18.75" customHeight="1">
      <c r="A25" s="86"/>
      <c r="B25" s="86"/>
      <c r="C25" s="86"/>
      <c r="D25" s="86"/>
      <c r="E25" s="3"/>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1:4" s="87" customFormat="1" ht="11.25">
      <c r="A26" s="86"/>
      <c r="B26" s="86"/>
      <c r="C26" s="86"/>
      <c r="D26" s="86"/>
    </row>
    <row r="27" spans="1:4" s="87" customFormat="1" ht="11.25">
      <c r="A27" s="86"/>
      <c r="B27" s="86"/>
      <c r="C27" s="86"/>
      <c r="D27" s="86"/>
    </row>
    <row r="28" spans="1:4" s="87" customFormat="1" ht="11.25">
      <c r="A28" s="86"/>
      <c r="B28" s="86"/>
      <c r="C28" s="86"/>
      <c r="D28" s="86"/>
    </row>
  </sheetData>
  <mergeCells count="3">
    <mergeCell ref="C4:D4"/>
    <mergeCell ref="A4:B4"/>
    <mergeCell ref="A2:D2"/>
  </mergeCells>
  <printOptions horizontalCentered="1"/>
  <pageMargins left="0.5905511811023623" right="0.5905511811023623" top="0.984251968503937" bottom="0.5905511811023623" header="0.5118110236220472" footer="0.5118110236220472"/>
  <pageSetup fitToHeight="99"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showGridLines="0" showZeros="0" tabSelected="1" workbookViewId="0" topLeftCell="A1">
      <selection activeCell="A2" sqref="A2:F2"/>
    </sheetView>
  </sheetViews>
  <sheetFormatPr defaultColWidth="9.16015625" defaultRowHeight="11.25"/>
  <cols>
    <col min="1" max="1" width="18.33203125" style="86" customWidth="1"/>
    <col min="2" max="2" width="38.83203125" style="86" customWidth="1"/>
    <col min="3" max="6" width="22.83203125" style="86" customWidth="1"/>
    <col min="7" max="7" width="10.5" style="86" customWidth="1"/>
    <col min="8" max="247" width="9.16015625" style="86" customWidth="1"/>
    <col min="248" max="16384" width="9.16015625" style="86" customWidth="1"/>
  </cols>
  <sheetData>
    <row r="1" s="91" customFormat="1" ht="19.5" customHeight="1">
      <c r="A1" s="91" t="s">
        <v>92</v>
      </c>
    </row>
    <row r="2" spans="1:6" ht="30" customHeight="1">
      <c r="A2" s="116" t="s">
        <v>121</v>
      </c>
      <c r="B2" s="116"/>
      <c r="C2" s="116"/>
      <c r="D2" s="116"/>
      <c r="E2" s="116"/>
      <c r="F2" s="116"/>
    </row>
    <row r="3" spans="1:6" ht="16.5" customHeight="1">
      <c r="A3" s="14"/>
      <c r="B3" s="14"/>
      <c r="C3" s="14"/>
      <c r="D3" s="13"/>
      <c r="E3" s="13"/>
      <c r="F3" s="13" t="s">
        <v>16</v>
      </c>
    </row>
    <row r="4" spans="1:6" s="89" customFormat="1" ht="19.5" customHeight="1">
      <c r="A4" s="96" t="s">
        <v>34</v>
      </c>
      <c r="B4" s="96" t="s">
        <v>93</v>
      </c>
      <c r="C4" s="96" t="s">
        <v>1</v>
      </c>
      <c r="D4" s="97" t="s">
        <v>42</v>
      </c>
      <c r="E4" s="97" t="s">
        <v>43</v>
      </c>
      <c r="F4" s="97" t="s">
        <v>44</v>
      </c>
    </row>
    <row r="5" spans="1:7" ht="19.5" customHeight="1">
      <c r="A5" s="18" t="s">
        <v>32</v>
      </c>
      <c r="B5" s="19" t="s">
        <v>47</v>
      </c>
      <c r="C5" s="15">
        <f>SUM(D5:E5)</f>
        <v>4523.7</v>
      </c>
      <c r="D5" s="15">
        <v>4243.5</v>
      </c>
      <c r="E5" s="15">
        <v>280.2</v>
      </c>
      <c r="F5" s="15"/>
      <c r="G5" s="92"/>
    </row>
    <row r="6" spans="1:7" ht="19.5" customHeight="1">
      <c r="A6" s="18" t="s">
        <v>21</v>
      </c>
      <c r="B6" s="19" t="s">
        <v>54</v>
      </c>
      <c r="C6" s="15">
        <f aca="true" t="shared" si="0" ref="C6:C19">SUM(D6:E6)</f>
        <v>4523.7</v>
      </c>
      <c r="D6" s="15">
        <v>4243.5</v>
      </c>
      <c r="E6" s="15">
        <v>280.2</v>
      </c>
      <c r="F6" s="15"/>
      <c r="G6" s="92"/>
    </row>
    <row r="7" spans="1:7" ht="19.5" customHeight="1">
      <c r="A7" s="18" t="s">
        <v>18</v>
      </c>
      <c r="B7" s="19" t="s">
        <v>55</v>
      </c>
      <c r="C7" s="15">
        <f t="shared" si="0"/>
        <v>4523.7</v>
      </c>
      <c r="D7" s="15">
        <v>4243.5</v>
      </c>
      <c r="E7" s="15">
        <v>280.2</v>
      </c>
      <c r="F7" s="15"/>
      <c r="G7" s="92"/>
    </row>
    <row r="8" spans="1:7" ht="19.5" customHeight="1">
      <c r="A8" s="18" t="s">
        <v>45</v>
      </c>
      <c r="B8" s="19" t="s">
        <v>56</v>
      </c>
      <c r="C8" s="15">
        <f t="shared" si="0"/>
        <v>0</v>
      </c>
      <c r="D8" s="15"/>
      <c r="E8" s="15"/>
      <c r="F8" s="15"/>
      <c r="G8" s="92"/>
    </row>
    <row r="9" spans="1:7" ht="19.5" customHeight="1">
      <c r="A9" s="18" t="s">
        <v>46</v>
      </c>
      <c r="B9" s="19" t="s">
        <v>57</v>
      </c>
      <c r="C9" s="15">
        <f t="shared" si="0"/>
        <v>0</v>
      </c>
      <c r="D9" s="15"/>
      <c r="E9" s="15"/>
      <c r="F9" s="15"/>
      <c r="G9" s="92"/>
    </row>
    <row r="10" spans="1:7" ht="19.5" customHeight="1">
      <c r="A10" s="18" t="s">
        <v>3</v>
      </c>
      <c r="B10" s="19" t="s">
        <v>48</v>
      </c>
      <c r="C10" s="15">
        <f t="shared" si="0"/>
        <v>623.5</v>
      </c>
      <c r="D10" s="15">
        <v>623.5</v>
      </c>
      <c r="E10" s="15"/>
      <c r="F10" s="15"/>
      <c r="G10" s="92"/>
    </row>
    <row r="11" spans="1:6" ht="19.5" customHeight="1">
      <c r="A11" s="18" t="s">
        <v>29</v>
      </c>
      <c r="B11" s="19" t="s">
        <v>49</v>
      </c>
      <c r="C11" s="15">
        <f t="shared" si="0"/>
        <v>623.5</v>
      </c>
      <c r="D11" s="15">
        <v>623.5</v>
      </c>
      <c r="E11" s="15"/>
      <c r="F11" s="15"/>
    </row>
    <row r="12" spans="1:6" ht="19.5" customHeight="1">
      <c r="A12" s="18" t="s">
        <v>0</v>
      </c>
      <c r="B12" s="19" t="s">
        <v>58</v>
      </c>
      <c r="C12" s="15">
        <f t="shared" si="0"/>
        <v>623.5</v>
      </c>
      <c r="D12" s="15">
        <v>623.5</v>
      </c>
      <c r="E12" s="15"/>
      <c r="F12" s="15"/>
    </row>
    <row r="13" spans="1:6" ht="19.5" customHeight="1">
      <c r="A13" s="18" t="s">
        <v>12</v>
      </c>
      <c r="B13" s="19" t="s">
        <v>50</v>
      </c>
      <c r="C13" s="15">
        <f t="shared" si="0"/>
        <v>277.2</v>
      </c>
      <c r="D13" s="15">
        <v>277.2</v>
      </c>
      <c r="E13" s="15"/>
      <c r="F13" s="15"/>
    </row>
    <row r="14" spans="1:6" ht="19.5" customHeight="1">
      <c r="A14" s="18" t="s">
        <v>4</v>
      </c>
      <c r="B14" s="19" t="s">
        <v>51</v>
      </c>
      <c r="C14" s="15">
        <f t="shared" si="0"/>
        <v>277.2</v>
      </c>
      <c r="D14" s="15">
        <v>277.2</v>
      </c>
      <c r="E14" s="15"/>
      <c r="F14" s="15"/>
    </row>
    <row r="15" spans="1:6" ht="19.5" customHeight="1">
      <c r="A15" s="18" t="s">
        <v>5</v>
      </c>
      <c r="B15" s="19" t="s">
        <v>59</v>
      </c>
      <c r="C15" s="15">
        <f t="shared" si="0"/>
        <v>277.2</v>
      </c>
      <c r="D15" s="15">
        <v>277.2</v>
      </c>
      <c r="E15" s="15"/>
      <c r="F15" s="15"/>
    </row>
    <row r="16" spans="1:6" ht="19.5" customHeight="1">
      <c r="A16" s="18" t="s">
        <v>10</v>
      </c>
      <c r="B16" s="19" t="s">
        <v>52</v>
      </c>
      <c r="C16" s="15">
        <f t="shared" si="0"/>
        <v>222.5</v>
      </c>
      <c r="D16" s="15">
        <v>222.5</v>
      </c>
      <c r="E16" s="15"/>
      <c r="F16" s="15"/>
    </row>
    <row r="17" spans="1:6" ht="19.5" customHeight="1">
      <c r="A17" s="18" t="s">
        <v>15</v>
      </c>
      <c r="B17" s="19" t="s">
        <v>53</v>
      </c>
      <c r="C17" s="15">
        <f t="shared" si="0"/>
        <v>222.5</v>
      </c>
      <c r="D17" s="15">
        <v>222.5</v>
      </c>
      <c r="E17" s="15"/>
      <c r="F17" s="15"/>
    </row>
    <row r="18" spans="1:6" ht="19.5" customHeight="1">
      <c r="A18" s="18" t="s">
        <v>24</v>
      </c>
      <c r="B18" s="19" t="s">
        <v>60</v>
      </c>
      <c r="C18" s="15">
        <f t="shared" si="0"/>
        <v>170.9</v>
      </c>
      <c r="D18" s="15">
        <v>170.9</v>
      </c>
      <c r="E18" s="15"/>
      <c r="F18" s="15"/>
    </row>
    <row r="19" spans="1:6" ht="19.5" customHeight="1">
      <c r="A19" s="18" t="s">
        <v>31</v>
      </c>
      <c r="B19" s="19" t="s">
        <v>61</v>
      </c>
      <c r="C19" s="15">
        <f t="shared" si="0"/>
        <v>51.6</v>
      </c>
      <c r="D19" s="15">
        <v>51.6</v>
      </c>
      <c r="E19" s="15"/>
      <c r="F19" s="15"/>
    </row>
    <row r="20" spans="1:6" ht="19.5" customHeight="1">
      <c r="A20" s="7" t="s">
        <v>41</v>
      </c>
      <c r="B20" s="7" t="s">
        <v>41</v>
      </c>
      <c r="C20" s="15"/>
      <c r="D20" s="15"/>
      <c r="E20" s="15"/>
      <c r="F20" s="15"/>
    </row>
    <row r="21" spans="1:6" s="89" customFormat="1" ht="19.5" customHeight="1">
      <c r="A21" s="104"/>
      <c r="B21" s="24" t="s">
        <v>94</v>
      </c>
      <c r="C21" s="25">
        <f>SUM(D21:E21)</f>
        <v>5646.9</v>
      </c>
      <c r="D21" s="25">
        <f>SUM(D5,D10,D13,D16)</f>
        <v>5366.7</v>
      </c>
      <c r="E21" s="25">
        <f>SUM(E5,E10,E13,E16)</f>
        <v>280.2</v>
      </c>
      <c r="F21" s="25"/>
    </row>
    <row r="23" spans="1:6" ht="18" customHeight="1">
      <c r="A23" s="115" t="s">
        <v>96</v>
      </c>
      <c r="B23" s="115"/>
      <c r="C23" s="115"/>
      <c r="D23" s="115"/>
      <c r="E23" s="115"/>
      <c r="F23" s="115"/>
    </row>
    <row r="24" ht="11.25">
      <c r="A24" s="86" t="s">
        <v>99</v>
      </c>
    </row>
  </sheetData>
  <mergeCells count="2">
    <mergeCell ref="A23:F23"/>
    <mergeCell ref="A2:F2"/>
  </mergeCells>
  <printOptions horizontalCentered="1"/>
  <pageMargins left="0.5905511811023623" right="0.5905511811023623" top="0.984251968503937" bottom="0.5905511811023623" header="0.5118110236220472" footer="0.5118110236220472"/>
  <pageSetup fitToHeight="99"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22"/>
  <sheetViews>
    <sheetView showGridLines="0" showZeros="0" workbookViewId="0" topLeftCell="A1">
      <selection activeCell="H18" sqref="H18"/>
    </sheetView>
  </sheetViews>
  <sheetFormatPr defaultColWidth="9.33203125" defaultRowHeight="11.25"/>
  <cols>
    <col min="1" max="4" width="37.83203125" style="92" customWidth="1"/>
    <col min="5" max="5" width="11.33203125" style="92" customWidth="1"/>
    <col min="6" max="16384" width="9.33203125" style="92" customWidth="1"/>
  </cols>
  <sheetData>
    <row r="1" s="91" customFormat="1" ht="19.5" customHeight="1">
      <c r="A1" s="91" t="s">
        <v>91</v>
      </c>
    </row>
    <row r="2" spans="1:4" ht="30" customHeight="1">
      <c r="A2" s="117" t="s">
        <v>118</v>
      </c>
      <c r="B2" s="117"/>
      <c r="C2" s="117"/>
      <c r="D2" s="117"/>
    </row>
    <row r="3" spans="1:4" ht="19.5" customHeight="1">
      <c r="A3" s="94"/>
      <c r="C3" s="95"/>
      <c r="D3" s="84" t="s">
        <v>79</v>
      </c>
    </row>
    <row r="4" spans="1:4" s="93" customFormat="1" ht="19.5" customHeight="1">
      <c r="A4" s="118" t="s">
        <v>62</v>
      </c>
      <c r="B4" s="118" t="s">
        <v>63</v>
      </c>
      <c r="C4" s="118" t="s">
        <v>64</v>
      </c>
      <c r="D4" s="118" t="s">
        <v>63</v>
      </c>
    </row>
    <row r="5" spans="1:4" s="93" customFormat="1" ht="19.5" customHeight="1">
      <c r="A5" s="27" t="s">
        <v>36</v>
      </c>
      <c r="B5" s="27" t="s">
        <v>65</v>
      </c>
      <c r="C5" s="27" t="s">
        <v>66</v>
      </c>
      <c r="D5" s="27" t="s">
        <v>65</v>
      </c>
    </row>
    <row r="6" spans="1:4" s="3" customFormat="1" ht="19.5" customHeight="1">
      <c r="A6" s="28" t="s">
        <v>67</v>
      </c>
      <c r="B6" s="29">
        <v>19735</v>
      </c>
      <c r="C6" s="30" t="s">
        <v>13</v>
      </c>
      <c r="D6" s="31"/>
    </row>
    <row r="7" spans="1:4" s="3" customFormat="1" ht="19.5" customHeight="1">
      <c r="A7" s="32" t="s">
        <v>68</v>
      </c>
      <c r="B7" s="106">
        <v>8408.89</v>
      </c>
      <c r="C7" s="34" t="s">
        <v>2</v>
      </c>
      <c r="D7" s="35"/>
    </row>
    <row r="8" spans="1:4" s="3" customFormat="1" ht="19.5" customHeight="1">
      <c r="A8" s="36" t="s">
        <v>69</v>
      </c>
      <c r="B8" s="37"/>
      <c r="C8" s="38" t="s">
        <v>7</v>
      </c>
      <c r="D8" s="39"/>
    </row>
    <row r="9" spans="1:4" s="3" customFormat="1" ht="19.5" customHeight="1">
      <c r="A9" s="40" t="s">
        <v>70</v>
      </c>
      <c r="B9" s="41">
        <v>373.04</v>
      </c>
      <c r="C9" s="42" t="s">
        <v>23</v>
      </c>
      <c r="D9" s="43"/>
    </row>
    <row r="10" spans="1:4" s="3" customFormat="1" ht="19.5" customHeight="1">
      <c r="A10" s="44"/>
      <c r="B10" s="45"/>
      <c r="C10" s="46" t="s">
        <v>6</v>
      </c>
      <c r="D10" s="47">
        <v>23908.83</v>
      </c>
    </row>
    <row r="11" spans="1:4" s="3" customFormat="1" ht="19.5" customHeight="1">
      <c r="A11" s="48"/>
      <c r="B11" s="49"/>
      <c r="C11" s="50" t="s">
        <v>17</v>
      </c>
      <c r="D11" s="51">
        <v>32</v>
      </c>
    </row>
    <row r="12" spans="1:4" s="3" customFormat="1" ht="19.5" customHeight="1">
      <c r="A12" s="52"/>
      <c r="B12" s="53"/>
      <c r="C12" s="54" t="s">
        <v>28</v>
      </c>
      <c r="D12" s="55"/>
    </row>
    <row r="13" spans="1:4" s="3" customFormat="1" ht="19.5" customHeight="1">
      <c r="A13" s="56"/>
      <c r="B13" s="57"/>
      <c r="C13" s="58" t="s">
        <v>8</v>
      </c>
      <c r="D13" s="59">
        <v>856.35</v>
      </c>
    </row>
    <row r="14" spans="1:4" s="3" customFormat="1" ht="19.5" customHeight="1">
      <c r="A14" s="60"/>
      <c r="B14" s="61"/>
      <c r="C14" s="3" t="s">
        <v>100</v>
      </c>
      <c r="D14" s="62">
        <v>360.88</v>
      </c>
    </row>
    <row r="15" spans="1:4" s="3" customFormat="1" ht="19.5" customHeight="1">
      <c r="A15" s="63"/>
      <c r="B15" s="64"/>
      <c r="C15" s="7" t="s">
        <v>101</v>
      </c>
      <c r="D15" s="65">
        <v>523.45</v>
      </c>
    </row>
    <row r="16" spans="1:4" s="23" customFormat="1" ht="19.5" customHeight="1">
      <c r="A16" s="27" t="s">
        <v>71</v>
      </c>
      <c r="B16" s="33">
        <f>SUM(B6:B9)</f>
        <v>28516.93</v>
      </c>
      <c r="C16" s="27" t="s">
        <v>72</v>
      </c>
      <c r="D16" s="107">
        <f>SUM(D6:D15)</f>
        <v>25681.510000000002</v>
      </c>
    </row>
    <row r="17" spans="1:4" s="3" customFormat="1" ht="19.5" customHeight="1">
      <c r="A17" s="66" t="s">
        <v>73</v>
      </c>
      <c r="B17" s="67"/>
      <c r="C17" s="68" t="s">
        <v>74</v>
      </c>
      <c r="D17" s="108">
        <v>2802.8</v>
      </c>
    </row>
    <row r="18" spans="1:4" s="3" customFormat="1" ht="19.5" customHeight="1">
      <c r="A18" s="69" t="s">
        <v>75</v>
      </c>
      <c r="B18" s="70"/>
      <c r="C18" s="71" t="s">
        <v>76</v>
      </c>
      <c r="D18" s="72">
        <v>32.62</v>
      </c>
    </row>
    <row r="19" spans="1:4" s="3" customFormat="1" ht="19.5" customHeight="1">
      <c r="A19" s="73"/>
      <c r="B19" s="74"/>
      <c r="C19" s="75"/>
      <c r="D19" s="76"/>
    </row>
    <row r="20" spans="1:4" s="23" customFormat="1" ht="19.5" customHeight="1">
      <c r="A20" s="27" t="s">
        <v>77</v>
      </c>
      <c r="B20" s="33">
        <f>SUM(B16:B18)</f>
        <v>28516.93</v>
      </c>
      <c r="C20" s="27" t="s">
        <v>78</v>
      </c>
      <c r="D20" s="107">
        <f>SUM(D16:D18)</f>
        <v>28516.93</v>
      </c>
    </row>
    <row r="22" ht="14.25">
      <c r="C22" s="95"/>
    </row>
  </sheetData>
  <mergeCells count="3">
    <mergeCell ref="A2:D2"/>
    <mergeCell ref="A4:B4"/>
    <mergeCell ref="C4:D4"/>
  </mergeCells>
  <printOptions horizontalCentered="1"/>
  <pageMargins left="0.5905511811023623" right="0.5905511811023623" top="0.984251968503937" bottom="0.5905511811023623" header="0.5118110236220472" footer="0.5118110236220472"/>
  <pageSetup fitToHeight="99"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8"/>
  <sheetViews>
    <sheetView showGridLines="0" showZeros="0" workbookViewId="0" topLeftCell="A1">
      <selection activeCell="J18" sqref="J18"/>
    </sheetView>
  </sheetViews>
  <sheetFormatPr defaultColWidth="9.33203125" defaultRowHeight="11.25"/>
  <cols>
    <col min="1" max="6" width="24.83203125" style="92" customWidth="1"/>
    <col min="7" max="16384" width="9.33203125" style="92" customWidth="1"/>
  </cols>
  <sheetData>
    <row r="1" s="91" customFormat="1" ht="19.5" customHeight="1">
      <c r="A1" s="91" t="s">
        <v>90</v>
      </c>
    </row>
    <row r="2" spans="1:6" ht="19.5" customHeight="1">
      <c r="A2" s="117" t="s">
        <v>119</v>
      </c>
      <c r="B2" s="117"/>
      <c r="C2" s="117"/>
      <c r="D2" s="117"/>
      <c r="E2" s="117"/>
      <c r="F2" s="117"/>
    </row>
    <row r="3" spans="1:6" ht="14.25" customHeight="1">
      <c r="A3" s="81"/>
      <c r="B3" s="82"/>
      <c r="C3" s="82"/>
      <c r="D3" s="83"/>
      <c r="E3" s="82"/>
      <c r="F3" s="84" t="s">
        <v>80</v>
      </c>
    </row>
    <row r="4" spans="1:6" s="93" customFormat="1" ht="19.5" customHeight="1">
      <c r="A4" s="27" t="s">
        <v>81</v>
      </c>
      <c r="B4" s="27" t="s">
        <v>82</v>
      </c>
      <c r="C4" s="85" t="s">
        <v>83</v>
      </c>
      <c r="D4" s="85" t="s">
        <v>84</v>
      </c>
      <c r="E4" s="85" t="s">
        <v>85</v>
      </c>
      <c r="F4" s="85" t="s">
        <v>86</v>
      </c>
    </row>
    <row r="5" spans="1:6" s="93" customFormat="1" ht="15.75" customHeight="1">
      <c r="A5" s="78" t="s">
        <v>32</v>
      </c>
      <c r="B5" s="78" t="s">
        <v>47</v>
      </c>
      <c r="C5" s="79">
        <f>SUM(D5:E5)</f>
        <v>15993.449999999999</v>
      </c>
      <c r="D5" s="109">
        <v>3688.15</v>
      </c>
      <c r="E5" s="109">
        <v>12305.3</v>
      </c>
      <c r="F5" s="80"/>
    </row>
    <row r="6" spans="1:6" s="3" customFormat="1" ht="15.75" customHeight="1">
      <c r="A6" s="78" t="s">
        <v>87</v>
      </c>
      <c r="B6" s="78" t="s">
        <v>88</v>
      </c>
      <c r="C6" s="79">
        <f aca="true" t="shared" si="0" ref="C6:C26">SUM(D6:E6)</f>
        <v>1</v>
      </c>
      <c r="D6" s="109"/>
      <c r="E6" s="109">
        <v>1</v>
      </c>
      <c r="F6" s="80"/>
    </row>
    <row r="7" spans="1:6" s="3" customFormat="1" ht="15.75" customHeight="1">
      <c r="A7" s="78">
        <v>2050102</v>
      </c>
      <c r="B7" s="78" t="s">
        <v>102</v>
      </c>
      <c r="C7" s="79">
        <f t="shared" si="0"/>
        <v>1</v>
      </c>
      <c r="D7" s="109"/>
      <c r="E7" s="109">
        <v>1</v>
      </c>
      <c r="F7" s="80"/>
    </row>
    <row r="8" spans="1:6" s="3" customFormat="1" ht="15.75" customHeight="1">
      <c r="A8" s="78">
        <v>20502</v>
      </c>
      <c r="B8" s="7" t="s">
        <v>103</v>
      </c>
      <c r="C8" s="79">
        <f t="shared" si="0"/>
        <v>15992.449999999999</v>
      </c>
      <c r="D8" s="109">
        <v>3688.15</v>
      </c>
      <c r="E8" s="109">
        <v>12304.3</v>
      </c>
      <c r="F8" s="80"/>
    </row>
    <row r="9" spans="1:6" s="3" customFormat="1" ht="15.75" customHeight="1">
      <c r="A9" s="78">
        <v>2050205</v>
      </c>
      <c r="B9" s="7" t="s">
        <v>104</v>
      </c>
      <c r="C9" s="79">
        <f t="shared" si="0"/>
        <v>15447.08</v>
      </c>
      <c r="D9" s="109">
        <v>3688.15</v>
      </c>
      <c r="E9" s="109">
        <v>11758.93</v>
      </c>
      <c r="F9" s="80"/>
    </row>
    <row r="10" spans="1:6" s="3" customFormat="1" ht="15.75" customHeight="1">
      <c r="A10" s="78">
        <v>2050299</v>
      </c>
      <c r="B10" s="7" t="s">
        <v>105</v>
      </c>
      <c r="C10" s="79">
        <f t="shared" si="0"/>
        <v>545.37</v>
      </c>
      <c r="D10" s="109"/>
      <c r="E10" s="109">
        <v>545.37</v>
      </c>
      <c r="F10" s="80"/>
    </row>
    <row r="11" spans="1:6" s="3" customFormat="1" ht="15.75" customHeight="1">
      <c r="A11" s="78">
        <v>206</v>
      </c>
      <c r="B11" s="7" t="s">
        <v>106</v>
      </c>
      <c r="C11" s="79">
        <f t="shared" si="0"/>
        <v>32</v>
      </c>
      <c r="D11" s="109"/>
      <c r="E11" s="109">
        <v>32</v>
      </c>
      <c r="F11" s="80"/>
    </row>
    <row r="12" spans="1:6" s="3" customFormat="1" ht="15.75" customHeight="1">
      <c r="A12" s="78">
        <v>20602</v>
      </c>
      <c r="B12" s="7" t="s">
        <v>107</v>
      </c>
      <c r="C12" s="79">
        <f t="shared" si="0"/>
        <v>27</v>
      </c>
      <c r="D12" s="109"/>
      <c r="E12" s="109">
        <v>27</v>
      </c>
      <c r="F12" s="80"/>
    </row>
    <row r="13" spans="1:6" s="3" customFormat="1" ht="15.75" customHeight="1">
      <c r="A13" s="78">
        <v>2060203</v>
      </c>
      <c r="B13" s="7" t="s">
        <v>108</v>
      </c>
      <c r="C13" s="79">
        <f t="shared" si="0"/>
        <v>27</v>
      </c>
      <c r="D13" s="109"/>
      <c r="E13" s="109">
        <v>27</v>
      </c>
      <c r="F13" s="80"/>
    </row>
    <row r="14" spans="1:6" s="3" customFormat="1" ht="15.75" customHeight="1">
      <c r="A14" s="78">
        <v>20604</v>
      </c>
      <c r="B14" s="7" t="s">
        <v>109</v>
      </c>
      <c r="C14" s="79">
        <f t="shared" si="0"/>
        <v>5</v>
      </c>
      <c r="D14" s="109"/>
      <c r="E14" s="109">
        <v>5</v>
      </c>
      <c r="F14" s="80"/>
    </row>
    <row r="15" spans="1:6" s="3" customFormat="1" ht="15.75" customHeight="1">
      <c r="A15" s="78">
        <v>2060402</v>
      </c>
      <c r="B15" s="7" t="s">
        <v>110</v>
      </c>
      <c r="C15" s="79">
        <f t="shared" si="0"/>
        <v>5</v>
      </c>
      <c r="D15" s="109"/>
      <c r="E15" s="109">
        <v>5</v>
      </c>
      <c r="F15" s="80"/>
    </row>
    <row r="16" spans="1:6" s="3" customFormat="1" ht="15.75" customHeight="1">
      <c r="A16" s="78">
        <v>208</v>
      </c>
      <c r="B16" s="7" t="s">
        <v>48</v>
      </c>
      <c r="C16" s="79">
        <f t="shared" si="0"/>
        <v>639.05</v>
      </c>
      <c r="D16" s="109">
        <v>639.05</v>
      </c>
      <c r="E16" s="109"/>
      <c r="F16" s="80"/>
    </row>
    <row r="17" spans="1:6" s="3" customFormat="1" ht="15.75" customHeight="1">
      <c r="A17" s="78">
        <v>20805</v>
      </c>
      <c r="B17" s="7" t="s">
        <v>111</v>
      </c>
      <c r="C17" s="79">
        <f t="shared" si="0"/>
        <v>639.05</v>
      </c>
      <c r="D17" s="109">
        <v>639.05</v>
      </c>
      <c r="E17" s="109"/>
      <c r="F17" s="80"/>
    </row>
    <row r="18" spans="1:6" s="3" customFormat="1" ht="15.75" customHeight="1">
      <c r="A18" s="78">
        <v>2080502</v>
      </c>
      <c r="B18" s="7" t="s">
        <v>112</v>
      </c>
      <c r="C18" s="79">
        <f t="shared" si="0"/>
        <v>639.05</v>
      </c>
      <c r="D18" s="109">
        <v>639.05</v>
      </c>
      <c r="E18" s="109"/>
      <c r="F18" s="80"/>
    </row>
    <row r="19" spans="1:6" s="3" customFormat="1" ht="15.75" customHeight="1">
      <c r="A19" s="78">
        <v>210</v>
      </c>
      <c r="B19" s="7" t="s">
        <v>50</v>
      </c>
      <c r="C19" s="79">
        <f t="shared" si="0"/>
        <v>158.9</v>
      </c>
      <c r="D19" s="109">
        <v>158.9</v>
      </c>
      <c r="E19" s="109"/>
      <c r="F19" s="80"/>
    </row>
    <row r="20" spans="1:6" s="3" customFormat="1" ht="15.75" customHeight="1">
      <c r="A20" s="78">
        <v>21005</v>
      </c>
      <c r="B20" s="7" t="s">
        <v>113</v>
      </c>
      <c r="C20" s="79">
        <f t="shared" si="0"/>
        <v>158.9</v>
      </c>
      <c r="D20" s="109">
        <v>158.9</v>
      </c>
      <c r="E20" s="109"/>
      <c r="F20" s="80"/>
    </row>
    <row r="21" spans="1:6" s="3" customFormat="1" ht="15.75" customHeight="1">
      <c r="A21" s="78">
        <v>2100502</v>
      </c>
      <c r="B21" s="7" t="s">
        <v>114</v>
      </c>
      <c r="C21" s="79">
        <f t="shared" si="0"/>
        <v>158.9</v>
      </c>
      <c r="D21" s="109">
        <v>158.9</v>
      </c>
      <c r="E21" s="109"/>
      <c r="F21" s="80"/>
    </row>
    <row r="22" spans="1:6" s="3" customFormat="1" ht="15.75" customHeight="1">
      <c r="A22" s="78">
        <v>221</v>
      </c>
      <c r="B22" s="7" t="s">
        <v>52</v>
      </c>
      <c r="C22" s="79">
        <f t="shared" si="0"/>
        <v>108.8</v>
      </c>
      <c r="D22" s="109">
        <v>108.8</v>
      </c>
      <c r="E22" s="109"/>
      <c r="F22" s="80"/>
    </row>
    <row r="23" spans="1:6" s="3" customFormat="1" ht="15.75" customHeight="1">
      <c r="A23" s="78">
        <v>22102</v>
      </c>
      <c r="B23" s="7" t="s">
        <v>115</v>
      </c>
      <c r="C23" s="79">
        <f t="shared" si="0"/>
        <v>108.8</v>
      </c>
      <c r="D23" s="109">
        <v>108.8</v>
      </c>
      <c r="E23" s="109"/>
      <c r="F23" s="80"/>
    </row>
    <row r="24" spans="1:6" s="23" customFormat="1" ht="15.75" customHeight="1">
      <c r="A24" s="78">
        <v>2210201</v>
      </c>
      <c r="B24" s="7" t="s">
        <v>116</v>
      </c>
      <c r="C24" s="79">
        <f t="shared" si="0"/>
        <v>82.4</v>
      </c>
      <c r="D24" s="109">
        <v>82.4</v>
      </c>
      <c r="E24" s="109"/>
      <c r="F24" s="80"/>
    </row>
    <row r="25" spans="1:6" s="3" customFormat="1" ht="15.75" customHeight="1">
      <c r="A25" s="78">
        <v>2210202</v>
      </c>
      <c r="B25" s="7" t="s">
        <v>117</v>
      </c>
      <c r="C25" s="79">
        <f t="shared" si="0"/>
        <v>26.4</v>
      </c>
      <c r="D25" s="109">
        <v>26.4</v>
      </c>
      <c r="E25" s="109"/>
      <c r="F25" s="80"/>
    </row>
    <row r="26" spans="1:6" s="23" customFormat="1" ht="15.75" customHeight="1">
      <c r="A26" s="102"/>
      <c r="B26" s="27" t="s">
        <v>94</v>
      </c>
      <c r="C26" s="79">
        <f t="shared" si="0"/>
        <v>16932.199999999997</v>
      </c>
      <c r="D26" s="110">
        <f>SUM(D5,D11,D16,D19,D22)</f>
        <v>4594.9</v>
      </c>
      <c r="E26" s="110">
        <f>SUM(E5,E11,E16,E19,E22)</f>
        <v>12337.3</v>
      </c>
      <c r="F26" s="103"/>
    </row>
    <row r="27" spans="1:6" s="23" customFormat="1" ht="11.25" customHeight="1">
      <c r="A27" s="98"/>
      <c r="B27" s="98"/>
      <c r="C27" s="99"/>
      <c r="D27" s="99"/>
      <c r="E27" s="100"/>
      <c r="F27" s="100"/>
    </row>
    <row r="28" spans="1:6" s="101" customFormat="1" ht="33.75" customHeight="1">
      <c r="A28" s="119" t="s">
        <v>95</v>
      </c>
      <c r="B28" s="119"/>
      <c r="C28" s="119"/>
      <c r="D28" s="119"/>
      <c r="E28" s="119"/>
      <c r="F28" s="119"/>
    </row>
  </sheetData>
  <mergeCells count="2">
    <mergeCell ref="A28:F28"/>
    <mergeCell ref="A2:F2"/>
  </mergeCells>
  <printOptions horizontalCentered="1"/>
  <pageMargins left="0.5905511811023623" right="0.5905511811023623" top="0.984251968503937" bottom="0.5905511811023623" header="0.5118110236220472" footer="0.5118110236220472"/>
  <pageSetup fitToHeight="99"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2013-12-18T02:30:51Z</cp:lastPrinted>
  <dcterms:created xsi:type="dcterms:W3CDTF">2013-12-18T03:10:27Z</dcterms:created>
  <dcterms:modified xsi:type="dcterms:W3CDTF">2013-12-18T03:13:57Z</dcterms:modified>
  <cp:category/>
  <cp:version/>
  <cp:contentType/>
  <cp:contentStatus/>
</cp:coreProperties>
</file>